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3er. TRIMESTRE 2025\"/>
    </mc:Choice>
  </mc:AlternateContent>
  <xr:revisionPtr revIDLastSave="0" documentId="8_{4306D8FA-E4DB-45A9-A1A1-0CB91EB8EF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E12" i="2" l="1"/>
  <c r="D3" i="2"/>
  <c r="C3" i="2"/>
  <c r="E4" i="2"/>
  <c r="B3" i="2"/>
  <c r="F12" i="2"/>
  <c r="F4" i="2"/>
  <c r="E3" i="2" l="1"/>
  <c r="F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<sst xmlns="http://schemas.openxmlformats.org/spreadsheetml/2006/main" count="31" uniqueCount="31">
  <si>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</si>
  <si>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</si>
  <si>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</si>
  <si>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</si>
  <si>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</si>
  <si>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</si>
  <si>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</si>
  <si>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</si>
  <si>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</si>
  <si>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</si>
  <si>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</si>
  <si>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</si>
  <si>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</si>
  <si>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</si>
  <si>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</si>
  <si>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</si>
  <si>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</si>
  <si>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</si>
  <si>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</si>
  <si>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</si>
  <si>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</si>
  <si>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</si>
  <si>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</si>
  <si>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</si>
  <si>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</si>
  <si>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</si>
  <si>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DE AGUA POTABLE Y ALCANTARILLADO DE SAN FRANCISCO DEL RINCÓN, GTO.
Estado Analítico del Activo
Del 1 de Enero al 30 de Septiembre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</si>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</sst>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indent="1"/>
    </xf>
    <xf numFmtId="0" fontId="3" fillId="0" borderId="4" xfId="8" applyFont="1" applyBorder="1" applyAlignment="1">
      <alignment horizontal="left" vertical="top" indent="2"/>
    </xf>
    <xf numFmtId="0" fontId="4" fillId="0" borderId="4" xfId="8" applyFont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2" fontId="0" fillId="0" borderId="0" xfId="0" applyNumberFormat="1"/>
    <xf numFmtId="2" fontId="8" fillId="0" borderId="0" xfId="0" applyNumberFormat="1" applyFont="1"/>
  </cellXfs>
  <cellStyles count="6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57" xr:uid="{900ECBA7-B88E-4E78-8C28-5CEED5D9470E}"/>
    <cellStyle name="Millares 2 2 3" xfId="47" xr:uid="{C0708E98-D641-4444-AF62-9CCD2EDA0DCD}"/>
    <cellStyle name="Millares 2 2 4" xfId="37" xr:uid="{3D0D79B9-C158-4DDB-BD8F-39FD4BCFCA97}"/>
    <cellStyle name="Millares 2 2 5" xfId="27" xr:uid="{6FF0DD5E-05B9-48CD-8F03-FA86FBA15EF0}"/>
    <cellStyle name="Millares 2 2 6" xfId="17" xr:uid="{5C2FD228-35CB-4F14-A074-B83C06B80B06}"/>
    <cellStyle name="Millares 2 3" xfId="4" xr:uid="{00000000-0005-0000-0000-000003000000}"/>
    <cellStyle name="Millares 2 3 2" xfId="58" xr:uid="{FC81C002-1A2F-4B2A-8473-B90C1663DA46}"/>
    <cellStyle name="Millares 2 3 3" xfId="48" xr:uid="{A876C0C1-FBD9-487B-A7CB-E51A9F68247E}"/>
    <cellStyle name="Millares 2 3 4" xfId="38" xr:uid="{696C62B7-2D6C-4865-AA85-20C86DE5A6B8}"/>
    <cellStyle name="Millares 2 3 5" xfId="28" xr:uid="{739CCDC2-A269-4F13-AD71-9FAA0AAAD17B}"/>
    <cellStyle name="Millares 2 3 6" xfId="18" xr:uid="{E08422FE-245E-40D9-AB4D-2F9BB9BB1FA1}"/>
    <cellStyle name="Millares 2 4" xfId="25" xr:uid="{E097245C-081B-4E26-BE42-1A1141E9BE91}"/>
    <cellStyle name="Millares 2 4 2" xfId="65" xr:uid="{136A4991-2BA4-49B3-A176-9E541CD7C5EF}"/>
    <cellStyle name="Millares 2 4 3" xfId="55" xr:uid="{44BED2CF-0404-424C-89A1-495D7F624FC5}"/>
    <cellStyle name="Millares 2 4 4" xfId="45" xr:uid="{0F03E78C-FD8B-4879-969F-64EF3D86F5D9}"/>
    <cellStyle name="Millares 2 4 5" xfId="35" xr:uid="{8F6DAD36-CEC8-4433-84C1-E2C51228B03D}"/>
    <cellStyle name="Millares 2 5" xfId="56" xr:uid="{49B79AEB-4AEB-49EF-BB93-692FE883A6B4}"/>
    <cellStyle name="Millares 2 6" xfId="46" xr:uid="{84F348C4-846E-4E02-B783-1BB0416277D9}"/>
    <cellStyle name="Millares 2 7" xfId="36" xr:uid="{BF84455E-F6DA-48F7-B318-05AEDCBDBB2C}"/>
    <cellStyle name="Millares 2 8" xfId="26" xr:uid="{7FA5CC76-16FD-4CE2-B630-E16C5D0A06C6}"/>
    <cellStyle name="Millares 2 9" xfId="16" xr:uid="{4D3A64E7-C354-4F89-907A-8F13FA1714FA}"/>
    <cellStyle name="Millares 3" xfId="5" xr:uid="{00000000-0005-0000-0000-000004000000}"/>
    <cellStyle name="Millares 3 2" xfId="59" xr:uid="{079F5A31-3448-43AF-8471-983A60ADB489}"/>
    <cellStyle name="Millares 3 3" xfId="49" xr:uid="{30E56AF2-8342-49AD-A038-61089F7FA331}"/>
    <cellStyle name="Millares 3 4" xfId="39" xr:uid="{6D1A466F-E0D9-486E-B38D-CB77FB369B2F}"/>
    <cellStyle name="Millares 3 5" xfId="29" xr:uid="{3199EAFB-FFCF-4EED-8276-8421F92D5833}"/>
    <cellStyle name="Millares 3 6" xfId="19" xr:uid="{F665AC59-59BD-4FDE-9BBA-BD1CEA076268}"/>
    <cellStyle name="Millares 4" xfId="66" xr:uid="{00FA340B-93CA-40C2-856A-F219A9670E75}"/>
    <cellStyle name="Moneda 2" xfId="6" xr:uid="{00000000-0005-0000-0000-000005000000}"/>
    <cellStyle name="Moneda 2 2" xfId="60" xr:uid="{3F7A91CD-8562-4B80-8183-45FBFF495252}"/>
    <cellStyle name="Moneda 2 3" xfId="50" xr:uid="{CE62E827-B33B-40D5-AB47-446364F2E9F2}"/>
    <cellStyle name="Moneda 2 4" xfId="40" xr:uid="{98E4A1B2-6764-4982-9693-D1B3E8952EEC}"/>
    <cellStyle name="Moneda 2 5" xfId="30" xr:uid="{252AD5ED-BDBD-4C44-A50F-DBF707D589E1}"/>
    <cellStyle name="Moneda 2 6" xfId="20" xr:uid="{119A5457-215F-4D26-B750-AE11D4B67A75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61" xr:uid="{D472D320-2ECF-44FE-8B7C-ABEC8D7F26E4}"/>
    <cellStyle name="Normal 2 4" xfId="51" xr:uid="{EE3FF422-A465-4B2E-B5A5-629E16E1874C}"/>
    <cellStyle name="Normal 2 5" xfId="41" xr:uid="{F2F38B09-726D-4AB4-ADE4-89A4989B2F06}"/>
    <cellStyle name="Normal 2 6" xfId="31" xr:uid="{C47A77E5-FE4E-4D65-8349-D7DD7CAD92A7}"/>
    <cellStyle name="Normal 2 7" xfId="21" xr:uid="{160E5BE1-3117-480F-AD10-66726C645867}"/>
    <cellStyle name="Normal 3" xfId="9" xr:uid="{00000000-0005-0000-0000-000009000000}"/>
    <cellStyle name="Normal 3 2" xfId="62" xr:uid="{9E9A6163-3584-4791-9B3C-8F0999849D9E}"/>
    <cellStyle name="Normal 3 3" xfId="52" xr:uid="{31EDEA17-5BD4-4F44-8477-FA4E1FF849C9}"/>
    <cellStyle name="Normal 3 4" xfId="42" xr:uid="{6D9BCF49-E74A-43FD-929F-160CD600B6F4}"/>
    <cellStyle name="Normal 3 5" xfId="32" xr:uid="{A7CB94B6-F7B7-434B-853E-AD3CC0C308AA}"/>
    <cellStyle name="Normal 3 6" xfId="22" xr:uid="{92716DD4-FF7D-4AFB-8F22-4DE574B7C7E4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64" xr:uid="{C4C99963-78C3-4619-872A-4B3F99077BEE}"/>
    <cellStyle name="Normal 6 2 3" xfId="54" xr:uid="{2FA3C94E-1604-4B25-BFE4-9E3D2F96FB53}"/>
    <cellStyle name="Normal 6 2 4" xfId="44" xr:uid="{423342C2-EB97-476C-A9F0-546929C3E4F5}"/>
    <cellStyle name="Normal 6 2 5" xfId="34" xr:uid="{9AD7E79B-0018-4AD4-9551-271689477337}"/>
    <cellStyle name="Normal 6 2 6" xfId="24" xr:uid="{DE0D5FF3-221F-479A-B907-37AF412241CA}"/>
    <cellStyle name="Normal 6 3" xfId="63" xr:uid="{F21844FD-9ED3-40F4-82D2-90CB98C96270}"/>
    <cellStyle name="Normal 6 4" xfId="53" xr:uid="{151F105C-5C35-423D-9397-525A42334CF7}"/>
    <cellStyle name="Normal 6 5" xfId="43" xr:uid="{12BD596A-8953-4FCF-ABB8-2C78AF691305}"/>
    <cellStyle name="Normal 6 6" xfId="33" xr:uid="{41C05E3F-1180-4EDA-B3B5-4F74CFF1788A}"/>
    <cellStyle name="Normal 6 7" xfId="23" xr:uid="{6A07DB3A-E046-4D03-950E-C877F52A4D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4" zoomScaleNormal="100" workbookViewId="0">
      <selection sqref="A1:F37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2">
        <f>B4+B12</f>
        <v>370780851.46000004</v>
      </c>
      <c r="C3" s="12">
        <f t="shared" ref="C3:F3" si="0">C4+C12</f>
        <v>670041323.03999996</v>
      </c>
      <c r="D3" s="12">
        <f t="shared" si="0"/>
        <v>629313182.39999998</v>
      </c>
      <c r="E3" s="12">
        <f t="shared" si="0"/>
        <v>411508992.10000002</v>
      </c>
      <c r="F3" s="12">
        <f t="shared" si="0"/>
        <v>40728140.639999971</v>
      </c>
    </row>
    <row r="4" spans="1:6" x14ac:dyDescent="0.2">
      <c r="A4" s="5" t="s">
        <v>4</v>
      </c>
      <c r="B4" s="12">
        <f>SUM(B5:B11)</f>
        <v>85062996.769999996</v>
      </c>
      <c r="C4" s="12">
        <f>SUM(C5:C11)</f>
        <v>519811337.04000002</v>
      </c>
      <c r="D4" s="12">
        <f>SUM(D5:D11)</f>
        <v>511277545.04999995</v>
      </c>
      <c r="E4" s="12">
        <f>SUM(E5:E11)</f>
        <v>93596788.759999976</v>
      </c>
      <c r="F4" s="12">
        <f>SUM(F5:F11)</f>
        <v>8533791.9899999686</v>
      </c>
    </row>
    <row r="5" spans="1:6" x14ac:dyDescent="0.2">
      <c r="A5" s="6" t="s">
        <v>5</v>
      </c>
      <c r="B5" s="16">
        <v>34374808.82</v>
      </c>
      <c r="C5" s="16">
        <v>216115495.30000001</v>
      </c>
      <c r="D5" s="16">
        <v>203207789.28</v>
      </c>
      <c r="E5" s="16">
        <f>B5+C5-D5</f>
        <v>47282514.840000004</v>
      </c>
      <c r="F5" s="16">
        <f t="shared" ref="F5:F11" si="1">E5-B5</f>
        <v>12907706.020000003</v>
      </c>
    </row>
    <row r="6" spans="1:6" x14ac:dyDescent="0.2">
      <c r="A6" s="6" t="s">
        <v>6</v>
      </c>
      <c r="B6" s="16">
        <v>43072714.030000001</v>
      </c>
      <c r="C6" s="16">
        <v>293335746.24000001</v>
      </c>
      <c r="D6" s="16">
        <v>295814490.36000001</v>
      </c>
      <c r="E6" s="16">
        <f t="shared" ref="E6:E11" si="2">B6+C6-D6</f>
        <v>40593969.909999967</v>
      </c>
      <c r="F6" s="16">
        <f t="shared" si="1"/>
        <v>-2478744.1200000346</v>
      </c>
    </row>
    <row r="7" spans="1:6" x14ac:dyDescent="0.2">
      <c r="A7" s="6" t="s">
        <v>7</v>
      </c>
      <c r="B7" s="16">
        <v>3075492.22</v>
      </c>
      <c r="C7" s="16">
        <v>5550514.1100000003</v>
      </c>
      <c r="D7" s="16">
        <v>7134378.0800000001</v>
      </c>
      <c r="E7" s="16">
        <f t="shared" si="2"/>
        <v>1491628.25</v>
      </c>
      <c r="F7" s="16">
        <f t="shared" si="1"/>
        <v>-1583863.9700000002</v>
      </c>
    </row>
    <row r="8" spans="1:6" x14ac:dyDescent="0.2">
      <c r="A8" s="6" t="s">
        <v>1</v>
      </c>
      <c r="B8" s="16">
        <v>0</v>
      </c>
      <c r="C8" s="16">
        <v>0</v>
      </c>
      <c r="D8" s="16">
        <v>0</v>
      </c>
      <c r="E8" s="16">
        <f t="shared" si="2"/>
        <v>0</v>
      </c>
      <c r="F8" s="16">
        <f t="shared" si="1"/>
        <v>0</v>
      </c>
    </row>
    <row r="9" spans="1:6" x14ac:dyDescent="0.2">
      <c r="A9" s="6" t="s">
        <v>2</v>
      </c>
      <c r="B9" s="16">
        <v>4539981.7</v>
      </c>
      <c r="C9" s="16">
        <v>4809581.3899999997</v>
      </c>
      <c r="D9" s="16">
        <v>5120887.33</v>
      </c>
      <c r="E9" s="16">
        <f t="shared" si="2"/>
        <v>4228675.76</v>
      </c>
      <c r="F9" s="16">
        <f t="shared" si="1"/>
        <v>-311305.94000000041</v>
      </c>
    </row>
    <row r="10" spans="1:6" x14ac:dyDescent="0.2">
      <c r="A10" s="6" t="s">
        <v>8</v>
      </c>
      <c r="B10" s="16">
        <v>0</v>
      </c>
      <c r="C10" s="16">
        <v>0</v>
      </c>
      <c r="D10" s="16">
        <v>0</v>
      </c>
      <c r="E10" s="16">
        <f t="shared" si="2"/>
        <v>0</v>
      </c>
      <c r="F10" s="16">
        <f t="shared" si="1"/>
        <v>0</v>
      </c>
    </row>
    <row r="11" spans="1:6" x14ac:dyDescent="0.2">
      <c r="A11" s="6" t="s">
        <v>9</v>
      </c>
      <c r="B11" s="16">
        <v>0</v>
      </c>
      <c r="C11" s="16">
        <v>0</v>
      </c>
      <c r="D11" s="16">
        <v>0</v>
      </c>
      <c r="E11" s="16">
        <f t="shared" si="2"/>
        <v>0</v>
      </c>
      <c r="F11" s="16">
        <f t="shared" si="1"/>
        <v>0</v>
      </c>
    </row>
    <row r="12" spans="1:6" x14ac:dyDescent="0.2">
      <c r="A12" s="5" t="s">
        <v>10</v>
      </c>
      <c r="B12" s="12">
        <f>SUM(B13:B21)</f>
        <v>285717854.69000006</v>
      </c>
      <c r="C12" s="12">
        <f>SUM(C13:C21)</f>
        <v>150229986</v>
      </c>
      <c r="D12" s="12">
        <f>SUM(D13:D21)</f>
        <v>118035637.34999999</v>
      </c>
      <c r="E12" s="12">
        <f>SUM(E13:E21)</f>
        <v>317912203.34000003</v>
      </c>
      <c r="F12" s="12">
        <f>SUM(F13:F21)</f>
        <v>32194348.649999999</v>
      </c>
    </row>
    <row r="13" spans="1:6" x14ac:dyDescent="0.2">
      <c r="A13" s="6" t="s">
        <v>11</v>
      </c>
      <c r="B13" s="16">
        <v>0</v>
      </c>
      <c r="C13" s="16">
        <v>0</v>
      </c>
      <c r="D13" s="16">
        <v>0</v>
      </c>
      <c r="E13" s="16">
        <f>B13+C13-D13</f>
        <v>0</v>
      </c>
      <c r="F13" s="16">
        <f t="shared" ref="F13:F21" si="3">E13-B13</f>
        <v>0</v>
      </c>
    </row>
    <row r="14" spans="1:6" x14ac:dyDescent="0.2">
      <c r="A14" s="6" t="s">
        <v>12</v>
      </c>
      <c r="B14" s="11">
        <v>0</v>
      </c>
      <c r="C14" s="11">
        <v>0</v>
      </c>
      <c r="D14" s="11">
        <v>0</v>
      </c>
      <c r="E14" s="11">
        <f t="shared" ref="E14:E21" si="4">B14+C14-D14</f>
        <v>0</v>
      </c>
      <c r="F14" s="11">
        <f t="shared" si="3"/>
        <v>0</v>
      </c>
    </row>
    <row r="15" spans="1:6" x14ac:dyDescent="0.2">
      <c r="A15" s="6" t="s">
        <v>13</v>
      </c>
      <c r="B15" s="11">
        <v>270166088.25999999</v>
      </c>
      <c r="C15" s="11">
        <v>144899544.65000001</v>
      </c>
      <c r="D15" s="11">
        <v>115707485.45999999</v>
      </c>
      <c r="E15" s="11">
        <f t="shared" si="4"/>
        <v>299358147.44999999</v>
      </c>
      <c r="F15" s="11">
        <f t="shared" si="3"/>
        <v>29192059.189999998</v>
      </c>
    </row>
    <row r="16" spans="1:6" x14ac:dyDescent="0.2">
      <c r="A16" s="6" t="s">
        <v>14</v>
      </c>
      <c r="B16" s="16">
        <v>66036884.590000004</v>
      </c>
      <c r="C16" s="16">
        <v>4449627.78</v>
      </c>
      <c r="D16" s="16">
        <v>2224813.89</v>
      </c>
      <c r="E16" s="16">
        <f t="shared" si="4"/>
        <v>68261698.480000004</v>
      </c>
      <c r="F16" s="16">
        <f t="shared" si="3"/>
        <v>2224813.8900000006</v>
      </c>
    </row>
    <row r="17" spans="1:6" x14ac:dyDescent="0.2">
      <c r="A17" s="6" t="s">
        <v>15</v>
      </c>
      <c r="B17" s="16">
        <v>4769859.5</v>
      </c>
      <c r="C17" s="16">
        <v>206676</v>
      </c>
      <c r="D17" s="16">
        <v>103338</v>
      </c>
      <c r="E17" s="16">
        <f t="shared" si="4"/>
        <v>4873197.5</v>
      </c>
      <c r="F17" s="16">
        <f t="shared" si="3"/>
        <v>103338</v>
      </c>
    </row>
    <row r="18" spans="1:6" x14ac:dyDescent="0.2">
      <c r="A18" s="6" t="s">
        <v>16</v>
      </c>
      <c r="B18" s="16">
        <v>-76131559.689999998</v>
      </c>
      <c r="C18" s="16">
        <v>0</v>
      </c>
      <c r="D18" s="16">
        <v>0</v>
      </c>
      <c r="E18" s="16">
        <f t="shared" si="4"/>
        <v>-76131559.689999998</v>
      </c>
      <c r="F18" s="16">
        <f t="shared" si="3"/>
        <v>0</v>
      </c>
    </row>
    <row r="19" spans="1:6" x14ac:dyDescent="0.2">
      <c r="A19" s="6" t="s">
        <v>17</v>
      </c>
      <c r="B19" s="16">
        <v>20876582.030000001</v>
      </c>
      <c r="C19" s="16">
        <v>674137.57</v>
      </c>
      <c r="D19" s="16">
        <v>0</v>
      </c>
      <c r="E19" s="16">
        <f t="shared" si="4"/>
        <v>21550719.600000001</v>
      </c>
      <c r="F19" s="16">
        <f t="shared" si="3"/>
        <v>674137.5700000003</v>
      </c>
    </row>
    <row r="20" spans="1:6" x14ac:dyDescent="0.2">
      <c r="A20" s="6" t="s">
        <v>18</v>
      </c>
      <c r="B20" s="16">
        <v>0</v>
      </c>
      <c r="C20" s="16">
        <v>0</v>
      </c>
      <c r="D20" s="16">
        <v>0</v>
      </c>
      <c r="E20" s="16">
        <f t="shared" si="4"/>
        <v>0</v>
      </c>
      <c r="F20" s="16">
        <f t="shared" si="3"/>
        <v>0</v>
      </c>
    </row>
    <row r="21" spans="1:6" x14ac:dyDescent="0.2">
      <c r="A21" s="6" t="s">
        <v>19</v>
      </c>
      <c r="B21" s="16">
        <v>0</v>
      </c>
      <c r="C21" s="16">
        <v>0</v>
      </c>
      <c r="D21" s="16">
        <v>0</v>
      </c>
      <c r="E21" s="16">
        <f t="shared" si="4"/>
        <v>0</v>
      </c>
      <c r="F21" s="16">
        <f t="shared" si="3"/>
        <v>0</v>
      </c>
    </row>
    <row r="23" spans="1:6" ht="12.75" x14ac:dyDescent="0.2">
      <c r="A23" s="7" t="s">
        <v>24</v>
      </c>
    </row>
    <row r="30" spans="1:6" x14ac:dyDescent="0.2">
      <c r="A30" s="14" t="s">
        <v>27</v>
      </c>
      <c r="B30" s="13"/>
      <c r="C30" s="13"/>
      <c r="D30" s="13"/>
    </row>
    <row r="31" spans="1:6" x14ac:dyDescent="0.2">
      <c r="A31" s="15" t="s">
        <v>28</v>
      </c>
      <c r="B31" s="18"/>
      <c r="C31" s="13"/>
      <c r="D31" s="13"/>
    </row>
    <row r="32" spans="1:6" x14ac:dyDescent="0.2">
      <c r="A32" s="15" t="s">
        <v>29</v>
      </c>
      <c r="B32" s="17"/>
      <c r="C32" s="13"/>
      <c r="D32" s="13"/>
    </row>
    <row r="33" spans="1:4" x14ac:dyDescent="0.2">
      <c r="A33" s="14" t="s">
        <v>30</v>
      </c>
      <c r="B33" s="13"/>
      <c r="C33" s="13"/>
      <c r="D33" s="13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Hilaria Arriaga Quiroz</cp:lastModifiedBy>
  <cp:lastPrinted>2025-10-24T18:06:37Z</cp:lastPrinted>
  <dcterms:created xsi:type="dcterms:W3CDTF">2014-02-09T04:04:15Z</dcterms:created>
  <dcterms:modified xsi:type="dcterms:W3CDTF">2025-10-24T18:06:43Z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